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usiness Office\Assoc Supt Office\Financial Transparency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25" i="1"/>
</calcChain>
</file>

<file path=xl/sharedStrings.xml><?xml version="1.0" encoding="utf-8"?>
<sst xmlns="http://schemas.openxmlformats.org/spreadsheetml/2006/main" count="66" uniqueCount="58">
  <si>
    <t>Description - Authorization (Dated)</t>
  </si>
  <si>
    <t>Maturity Range</t>
  </si>
  <si>
    <t>Interest Rate</t>
  </si>
  <si>
    <t>Amount Original Issue</t>
  </si>
  <si>
    <t xml:space="preserve">Unlimited Tax School Building &amp; Refunding Bonds 2002 (9/3/2002) </t>
  </si>
  <si>
    <t>2002-2027</t>
  </si>
  <si>
    <t>3.25% - 5.50%</t>
  </si>
  <si>
    <t>$</t>
  </si>
  <si>
    <t xml:space="preserve">Unlimited Tax Refunding Bonds 2006 (8/15/2006) </t>
  </si>
  <si>
    <t>2006-2026</t>
  </si>
  <si>
    <t>4.00% - 5.00%</t>
  </si>
  <si>
    <t xml:space="preserve">Unlimited Tax School Building Bonds - 2006 (5/15/2007) </t>
  </si>
  <si>
    <t>2006-2017</t>
  </si>
  <si>
    <t xml:space="preserve">Unlimited Tax School Building Bonds - 2008 (6/15/2008) </t>
  </si>
  <si>
    <t>2008-2017</t>
  </si>
  <si>
    <t xml:space="preserve">Unlimited Tax Refunding Bonds 2009 (11/20/2009) </t>
  </si>
  <si>
    <t>2009-2023</t>
  </si>
  <si>
    <t>3.00% - 5.00%</t>
  </si>
  <si>
    <t xml:space="preserve">Unlimited Tax Refunding Bonds 2011 (4/15/2011) </t>
  </si>
  <si>
    <t>2011-2026</t>
  </si>
  <si>
    <t>2.00% - 4.00%</t>
  </si>
  <si>
    <t>2012-2035</t>
  </si>
  <si>
    <t xml:space="preserve">Unlimited Tax Refunding Bonds 2012 (12/15/2011) </t>
  </si>
  <si>
    <t>2011-2027</t>
  </si>
  <si>
    <t xml:space="preserve">Unlimited Tax Refunding Bonds 2012A (7/1/2012) </t>
  </si>
  <si>
    <t>2012-2029</t>
  </si>
  <si>
    <t>Unlimited Tax Refunding Bonds, Series 2012B</t>
  </si>
  <si>
    <t>2012-2028</t>
  </si>
  <si>
    <t>Unlimited Tax Refunding Bonds, Series 2013A</t>
  </si>
  <si>
    <t>2013-2030</t>
  </si>
  <si>
    <t>2.00% - 5.00%</t>
  </si>
  <si>
    <t>Unlimited Tax Refunding Bonds, Series 2013B</t>
  </si>
  <si>
    <t>2013-2031</t>
  </si>
  <si>
    <t>Unlimited Tax Refunding Bonds Taxable, Series 2013C</t>
  </si>
  <si>
    <t>2013-2025</t>
  </si>
  <si>
    <t xml:space="preserve">Unlimited Tax School Building Bonds 2013 (11/1/2013) </t>
  </si>
  <si>
    <t>2013-2043</t>
  </si>
  <si>
    <t>4.25%-5.00%</t>
  </si>
  <si>
    <t>Unlimited Tax Refunding Bonds, Series 2014 (12/1/14)</t>
  </si>
  <si>
    <t>2014-2032</t>
  </si>
  <si>
    <t>4.00%-5.00%</t>
  </si>
  <si>
    <t>Unlimited Tax School Building Bonds, Series 2014 (12/1/14)</t>
  </si>
  <si>
    <t>2014-2044</t>
  </si>
  <si>
    <t>3.375%-5.00%</t>
  </si>
  <si>
    <t>Unlimited Tax Refunding Bonds, Series 2015 (4/1/15)</t>
  </si>
  <si>
    <t>2015-2033</t>
  </si>
  <si>
    <t>2.00%-5.00%</t>
  </si>
  <si>
    <t xml:space="preserve">Unlimited Tax School Building Bonds, Series 2015 </t>
  </si>
  <si>
    <t>2015-2045</t>
  </si>
  <si>
    <t>Unlimited Tax School Building Bonds, Series 2015A</t>
  </si>
  <si>
    <t>2015-2035</t>
  </si>
  <si>
    <t>Outstanding as of June 30, 2016</t>
  </si>
  <si>
    <t xml:space="preserve">Unlimited Tax School Building Variable Rate Bonds 2012* (2/15/2012) </t>
  </si>
  <si>
    <t>Unlimited Tax Refunding Bonds 2010</t>
  </si>
  <si>
    <t>2016-2027</t>
  </si>
  <si>
    <t>Total</t>
  </si>
  <si>
    <t>Mansfield ISD Debt Portfolio</t>
  </si>
  <si>
    <t>Per Student ADA of 32,184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</si>
</sst>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5" fontId="6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165" fontId="6" fillId="0" borderId="0" xfId="1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6" fillId="0" borderId="0" xfId="0" applyFont="1" applyAlignment="1"/>
    <xf numFmtId="165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0" xfId="0" applyNumberFormat="1" applyFont="1" applyAlignment="1"/>
    <xf numFmtId="41" fontId="6" fillId="0" borderId="0" xfId="2" applyNumberFormat="1" applyFont="1" applyAlignment="1"/>
    <xf numFmtId="41" fontId="6" fillId="0" borderId="2" xfId="2" applyNumberFormat="1" applyFont="1" applyBorder="1" applyAlignment="1"/>
    <xf numFmtId="164" fontId="6" fillId="0" borderId="3" xfId="2" applyNumberFormat="1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3" workbookViewId="0">
      <selection activeCell="A25" sqref="A25"/>
    </sheetView>
  </sheetViews>
  <sheetFormatPr defaultRowHeight="15.75" x14ac:dyDescent="0.25"/>
  <cols>
    <col min="1" max="1" width="47.42578125" style="1" bestFit="1" customWidth="1"/>
    <col min="2" max="2" width="2.5703125" customWidth="1"/>
    <col min="3" max="3" width="9.7109375" style="4" bestFit="1" customWidth="1"/>
    <col min="4" max="4" width="4.42578125" style="4" customWidth="1"/>
    <col min="5" max="5" width="14.85546875" style="2" bestFit="1" customWidth="1"/>
    <col min="6" max="6" width="3.85546875" style="4" customWidth="1"/>
    <col min="7" max="7" width="3.5703125" style="4" customWidth="1"/>
    <col min="8" max="8" width="11.28515625" style="4" bestFit="1" customWidth="1"/>
    <col min="9" max="9" width="3.7109375" style="4" customWidth="1"/>
    <col min="10" max="10" width="15.140625" style="4" bestFit="1" customWidth="1"/>
    <col min="11" max="11" width="11.5703125" style="32" bestFit="1" customWidth="1"/>
  </cols>
  <sheetData>
    <row r="1" spans="1:11" ht="36" customHeight="1" x14ac:dyDescent="0.45">
      <c r="A1" s="6" t="s">
        <v>56</v>
      </c>
      <c r="B1" s="5"/>
      <c r="C1" s="5"/>
      <c r="D1" s="5"/>
      <c r="E1" s="5"/>
      <c r="F1" s="5"/>
      <c r="G1" s="5"/>
      <c r="H1" s="5"/>
      <c r="I1" s="5"/>
      <c r="J1" s="5"/>
    </row>
    <row r="2" spans="1:11" ht="48" thickBot="1" x14ac:dyDescent="0.3">
      <c r="A2" s="34" t="s">
        <v>0</v>
      </c>
      <c r="B2" s="7"/>
      <c r="C2" s="8" t="s">
        <v>1</v>
      </c>
      <c r="D2" s="9"/>
      <c r="E2" s="10" t="s">
        <v>2</v>
      </c>
      <c r="F2" s="11"/>
      <c r="G2" s="9"/>
      <c r="H2" s="12" t="s">
        <v>3</v>
      </c>
      <c r="I2" s="11"/>
      <c r="J2" s="13" t="s">
        <v>51</v>
      </c>
      <c r="K2" s="35" t="s">
        <v>57</v>
      </c>
    </row>
    <row r="3" spans="1:11" x14ac:dyDescent="0.25">
      <c r="A3" s="14"/>
      <c r="B3" s="7"/>
      <c r="C3" s="9"/>
      <c r="D3" s="9"/>
      <c r="E3" s="15"/>
      <c r="F3" s="16"/>
      <c r="G3" s="9"/>
      <c r="H3" s="9"/>
      <c r="I3" s="16"/>
      <c r="J3" s="17"/>
    </row>
    <row r="4" spans="1:11" s="3" customFormat="1" ht="31.5" x14ac:dyDescent="0.25">
      <c r="A4" s="36" t="s">
        <v>4</v>
      </c>
      <c r="B4" s="37"/>
      <c r="C4" s="18" t="s">
        <v>5</v>
      </c>
      <c r="D4" s="9"/>
      <c r="E4" s="19" t="s">
        <v>6</v>
      </c>
      <c r="F4" s="18"/>
      <c r="G4" s="9" t="s">
        <v>7</v>
      </c>
      <c r="H4" s="20">
        <v>79789984</v>
      </c>
      <c r="I4" s="18"/>
      <c r="J4" s="21">
        <v>575000</v>
      </c>
      <c r="K4" s="42">
        <f>SUM(J4/32184)</f>
        <v>17.866020382798908</v>
      </c>
    </row>
    <row r="5" spans="1:11" s="3" customFormat="1" ht="27.95" customHeight="1" x14ac:dyDescent="0.25">
      <c r="A5" s="36" t="s">
        <v>8</v>
      </c>
      <c r="B5" s="37"/>
      <c r="C5" s="9" t="s">
        <v>9</v>
      </c>
      <c r="D5" s="9"/>
      <c r="E5" s="22" t="s">
        <v>10</v>
      </c>
      <c r="F5" s="23"/>
      <c r="G5" s="9"/>
      <c r="H5" s="20">
        <v>47349797</v>
      </c>
      <c r="I5" s="23"/>
      <c r="J5" s="24">
        <v>40670000</v>
      </c>
      <c r="K5" s="43">
        <f>SUM(J5/32184)</f>
        <v>1263.6713895103157</v>
      </c>
    </row>
    <row r="6" spans="1:11" s="3" customFormat="1" ht="31.5" x14ac:dyDescent="0.25">
      <c r="A6" s="36" t="s">
        <v>11</v>
      </c>
      <c r="B6" s="37"/>
      <c r="C6" s="9" t="s">
        <v>12</v>
      </c>
      <c r="D6" s="9"/>
      <c r="E6" s="22" t="s">
        <v>10</v>
      </c>
      <c r="F6" s="23"/>
      <c r="G6" s="9"/>
      <c r="H6" s="20">
        <v>72070000</v>
      </c>
      <c r="I6" s="23"/>
      <c r="J6" s="24">
        <v>2635000</v>
      </c>
      <c r="K6" s="43">
        <f t="shared" ref="K6:K25" si="0">SUM(J6/32184)</f>
        <v>81.872980362913253</v>
      </c>
    </row>
    <row r="7" spans="1:11" s="3" customFormat="1" ht="27.95" customHeight="1" x14ac:dyDescent="0.25">
      <c r="A7" s="36" t="s">
        <v>13</v>
      </c>
      <c r="B7" s="37"/>
      <c r="C7" s="9" t="s">
        <v>14</v>
      </c>
      <c r="D7" s="9"/>
      <c r="E7" s="22" t="s">
        <v>10</v>
      </c>
      <c r="F7" s="23"/>
      <c r="G7" s="9"/>
      <c r="H7" s="20">
        <v>80000000</v>
      </c>
      <c r="I7" s="23"/>
      <c r="J7" s="24">
        <v>225000</v>
      </c>
      <c r="K7" s="43">
        <f t="shared" si="0"/>
        <v>6.9910514541387023</v>
      </c>
    </row>
    <row r="8" spans="1:11" s="3" customFormat="1" ht="27.95" customHeight="1" x14ac:dyDescent="0.25">
      <c r="A8" s="36" t="s">
        <v>15</v>
      </c>
      <c r="B8" s="37"/>
      <c r="C8" s="9" t="s">
        <v>16</v>
      </c>
      <c r="D8" s="9"/>
      <c r="E8" s="22" t="s">
        <v>17</v>
      </c>
      <c r="F8" s="23"/>
      <c r="G8" s="9"/>
      <c r="H8" s="20">
        <v>44600000</v>
      </c>
      <c r="I8" s="23"/>
      <c r="J8" s="24">
        <v>24395000</v>
      </c>
      <c r="K8" s="43">
        <f t="shared" si="0"/>
        <v>757.98533432761621</v>
      </c>
    </row>
    <row r="9" spans="1:11" s="3" customFormat="1" ht="27.95" customHeight="1" x14ac:dyDescent="0.25">
      <c r="A9" s="36" t="s">
        <v>53</v>
      </c>
      <c r="B9" s="37"/>
      <c r="C9" s="9" t="s">
        <v>54</v>
      </c>
      <c r="D9" s="9"/>
      <c r="E9" s="22" t="s">
        <v>10</v>
      </c>
      <c r="F9" s="23"/>
      <c r="G9" s="9"/>
      <c r="H9" s="20">
        <v>85465000</v>
      </c>
      <c r="I9" s="23"/>
      <c r="J9" s="24">
        <v>77205000</v>
      </c>
      <c r="K9" s="43">
        <f t="shared" si="0"/>
        <v>2398.8627889634599</v>
      </c>
    </row>
    <row r="10" spans="1:11" s="3" customFormat="1" ht="27.95" customHeight="1" x14ac:dyDescent="0.25">
      <c r="A10" s="36" t="s">
        <v>18</v>
      </c>
      <c r="B10" s="37"/>
      <c r="C10" s="9" t="s">
        <v>19</v>
      </c>
      <c r="D10" s="9"/>
      <c r="E10" s="22" t="s">
        <v>20</v>
      </c>
      <c r="F10" s="23"/>
      <c r="G10" s="9"/>
      <c r="H10" s="20">
        <v>9500000</v>
      </c>
      <c r="I10" s="23"/>
      <c r="J10" s="24">
        <v>7595000</v>
      </c>
      <c r="K10" s="43">
        <f t="shared" si="0"/>
        <v>235.98682575192643</v>
      </c>
    </row>
    <row r="11" spans="1:11" s="3" customFormat="1" ht="31.5" x14ac:dyDescent="0.25">
      <c r="A11" s="36" t="s">
        <v>52</v>
      </c>
      <c r="B11" s="37"/>
      <c r="C11" s="9" t="s">
        <v>21</v>
      </c>
      <c r="D11" s="9"/>
      <c r="E11" s="25">
        <v>1.7500000000000002E-2</v>
      </c>
      <c r="F11" s="9"/>
      <c r="G11" s="9"/>
      <c r="H11" s="20">
        <v>50000000</v>
      </c>
      <c r="I11" s="26"/>
      <c r="J11" s="24">
        <v>50000000</v>
      </c>
      <c r="K11" s="43">
        <f t="shared" si="0"/>
        <v>1553.5669898086005</v>
      </c>
    </row>
    <row r="12" spans="1:11" s="3" customFormat="1" ht="27.95" customHeight="1" x14ac:dyDescent="0.25">
      <c r="A12" s="36" t="s">
        <v>22</v>
      </c>
      <c r="B12" s="37"/>
      <c r="C12" s="9" t="s">
        <v>23</v>
      </c>
      <c r="D12" s="9"/>
      <c r="E12" s="27" t="s">
        <v>17</v>
      </c>
      <c r="F12" s="9"/>
      <c r="G12" s="9"/>
      <c r="H12" s="20">
        <v>16915000</v>
      </c>
      <c r="I12" s="9"/>
      <c r="J12" s="24">
        <v>16915000</v>
      </c>
      <c r="K12" s="43">
        <f t="shared" si="0"/>
        <v>525.57171265224952</v>
      </c>
    </row>
    <row r="13" spans="1:11" s="3" customFormat="1" ht="27.95" customHeight="1" x14ac:dyDescent="0.25">
      <c r="A13" s="36" t="s">
        <v>24</v>
      </c>
      <c r="B13" s="37"/>
      <c r="C13" s="9" t="s">
        <v>25</v>
      </c>
      <c r="D13" s="9"/>
      <c r="E13" s="27" t="s">
        <v>17</v>
      </c>
      <c r="F13" s="9"/>
      <c r="G13" s="9"/>
      <c r="H13" s="20">
        <v>41275000</v>
      </c>
      <c r="I13" s="9"/>
      <c r="J13" s="24">
        <v>40690000</v>
      </c>
      <c r="K13" s="43">
        <f t="shared" si="0"/>
        <v>1264.292816306239</v>
      </c>
    </row>
    <row r="14" spans="1:11" s="3" customFormat="1" ht="27.95" customHeight="1" x14ac:dyDescent="0.25">
      <c r="A14" s="36" t="s">
        <v>26</v>
      </c>
      <c r="B14" s="37"/>
      <c r="C14" s="9" t="s">
        <v>27</v>
      </c>
      <c r="D14" s="9"/>
      <c r="E14" s="27" t="s">
        <v>17</v>
      </c>
      <c r="F14" s="9"/>
      <c r="G14" s="9"/>
      <c r="H14" s="20">
        <v>30460000</v>
      </c>
      <c r="I14" s="9"/>
      <c r="J14" s="24">
        <v>22640000</v>
      </c>
      <c r="K14" s="43">
        <f t="shared" si="0"/>
        <v>703.45513298533433</v>
      </c>
    </row>
    <row r="15" spans="1:11" s="3" customFormat="1" ht="27.95" customHeight="1" x14ac:dyDescent="0.25">
      <c r="A15" s="36" t="s">
        <v>28</v>
      </c>
      <c r="B15" s="37"/>
      <c r="C15" s="9" t="s">
        <v>29</v>
      </c>
      <c r="D15" s="9"/>
      <c r="E15" s="27" t="s">
        <v>30</v>
      </c>
      <c r="F15" s="9"/>
      <c r="G15" s="9"/>
      <c r="H15" s="20">
        <v>63255000</v>
      </c>
      <c r="I15" s="9"/>
      <c r="J15" s="24">
        <v>59535000</v>
      </c>
      <c r="K15" s="43">
        <f t="shared" si="0"/>
        <v>1849.8322147651006</v>
      </c>
    </row>
    <row r="16" spans="1:11" s="3" customFormat="1" ht="27.95" customHeight="1" x14ac:dyDescent="0.25">
      <c r="A16" s="36" t="s">
        <v>31</v>
      </c>
      <c r="B16" s="37"/>
      <c r="C16" s="9" t="s">
        <v>32</v>
      </c>
      <c r="D16" s="9"/>
      <c r="E16" s="27" t="s">
        <v>30</v>
      </c>
      <c r="F16" s="9"/>
      <c r="G16" s="9"/>
      <c r="H16" s="20">
        <v>86170000</v>
      </c>
      <c r="I16" s="9"/>
      <c r="J16" s="24">
        <v>83550000</v>
      </c>
      <c r="K16" s="43">
        <f t="shared" si="0"/>
        <v>2596.0104399701713</v>
      </c>
    </row>
    <row r="17" spans="1:11" s="3" customFormat="1" ht="31.5" x14ac:dyDescent="0.25">
      <c r="A17" s="36" t="s">
        <v>33</v>
      </c>
      <c r="B17" s="37"/>
      <c r="C17" s="9" t="s">
        <v>34</v>
      </c>
      <c r="D17" s="9"/>
      <c r="E17" s="25">
        <v>0.04</v>
      </c>
      <c r="F17" s="28"/>
      <c r="G17" s="9"/>
      <c r="H17" s="20">
        <v>21855000</v>
      </c>
      <c r="I17" s="28"/>
      <c r="J17" s="24">
        <v>17445000</v>
      </c>
      <c r="K17" s="43">
        <f t="shared" si="0"/>
        <v>542.03952274422068</v>
      </c>
    </row>
    <row r="18" spans="1:11" s="3" customFormat="1" ht="31.5" x14ac:dyDescent="0.25">
      <c r="A18" s="36" t="s">
        <v>35</v>
      </c>
      <c r="B18" s="37"/>
      <c r="C18" s="9" t="s">
        <v>36</v>
      </c>
      <c r="D18" s="9"/>
      <c r="E18" s="27" t="s">
        <v>37</v>
      </c>
      <c r="F18" s="9"/>
      <c r="G18" s="9"/>
      <c r="H18" s="20">
        <v>49355000</v>
      </c>
      <c r="I18" s="9"/>
      <c r="J18" s="24">
        <v>49355000</v>
      </c>
      <c r="K18" s="43">
        <f t="shared" si="0"/>
        <v>1533.5259756400696</v>
      </c>
    </row>
    <row r="19" spans="1:11" s="3" customFormat="1" ht="31.5" x14ac:dyDescent="0.25">
      <c r="A19" s="38" t="s">
        <v>38</v>
      </c>
      <c r="B19" s="29"/>
      <c r="C19" s="9" t="s">
        <v>39</v>
      </c>
      <c r="D19" s="9"/>
      <c r="E19" s="15" t="s">
        <v>40</v>
      </c>
      <c r="F19" s="16"/>
      <c r="G19" s="16"/>
      <c r="H19" s="30">
        <v>59445000</v>
      </c>
      <c r="I19" s="16"/>
      <c r="J19" s="24">
        <v>58340000</v>
      </c>
      <c r="K19" s="43">
        <f t="shared" si="0"/>
        <v>1812.7019637086751</v>
      </c>
    </row>
    <row r="20" spans="1:11" s="3" customFormat="1" ht="31.5" x14ac:dyDescent="0.25">
      <c r="A20" s="38" t="s">
        <v>41</v>
      </c>
      <c r="B20" s="37"/>
      <c r="C20" s="9" t="s">
        <v>42</v>
      </c>
      <c r="D20" s="9"/>
      <c r="E20" s="27" t="s">
        <v>43</v>
      </c>
      <c r="F20" s="9"/>
      <c r="G20" s="9"/>
      <c r="H20" s="20">
        <v>47145000</v>
      </c>
      <c r="I20" s="9"/>
      <c r="J20" s="24">
        <v>47145000</v>
      </c>
      <c r="K20" s="43">
        <f t="shared" si="0"/>
        <v>1464.8583146905294</v>
      </c>
    </row>
    <row r="21" spans="1:11" s="3" customFormat="1" ht="27.95" customHeight="1" x14ac:dyDescent="0.25">
      <c r="A21" s="38" t="s">
        <v>44</v>
      </c>
      <c r="B21" s="37"/>
      <c r="C21" s="9" t="s">
        <v>45</v>
      </c>
      <c r="D21" s="9"/>
      <c r="E21" s="27" t="s">
        <v>46</v>
      </c>
      <c r="F21" s="9"/>
      <c r="G21" s="9"/>
      <c r="H21" s="20">
        <v>78355000</v>
      </c>
      <c r="I21" s="9"/>
      <c r="J21" s="24">
        <v>77630000</v>
      </c>
      <c r="K21" s="43">
        <f t="shared" si="0"/>
        <v>2412.0681083768332</v>
      </c>
    </row>
    <row r="22" spans="1:11" s="3" customFormat="1" ht="27.95" customHeight="1" x14ac:dyDescent="0.25">
      <c r="A22" s="38" t="s">
        <v>47</v>
      </c>
      <c r="B22" s="37"/>
      <c r="C22" s="9" t="s">
        <v>48</v>
      </c>
      <c r="D22" s="9"/>
      <c r="E22" s="25">
        <v>0.05</v>
      </c>
      <c r="F22" s="28"/>
      <c r="G22" s="9"/>
      <c r="H22" s="20">
        <v>43290000</v>
      </c>
      <c r="I22" s="28"/>
      <c r="J22" s="31">
        <v>43290000</v>
      </c>
      <c r="K22" s="43">
        <f t="shared" si="0"/>
        <v>1345.0782997762863</v>
      </c>
    </row>
    <row r="23" spans="1:11" s="3" customFormat="1" ht="27.95" customHeight="1" x14ac:dyDescent="0.25">
      <c r="A23" s="38" t="s">
        <v>49</v>
      </c>
      <c r="B23" s="37"/>
      <c r="C23" s="9" t="s">
        <v>50</v>
      </c>
      <c r="D23" s="9"/>
      <c r="E23" s="25" t="s">
        <v>20</v>
      </c>
      <c r="F23" s="28"/>
      <c r="G23" s="9"/>
      <c r="H23" s="20">
        <v>45275000</v>
      </c>
      <c r="I23" s="28"/>
      <c r="J23" s="40">
        <v>44580000</v>
      </c>
      <c r="K23" s="44">
        <f t="shared" si="0"/>
        <v>1385.1603281133482</v>
      </c>
    </row>
    <row r="24" spans="1:11" s="3" customFormat="1" ht="27.95" customHeight="1" x14ac:dyDescent="0.25">
      <c r="A24" s="29"/>
      <c r="B24" s="37"/>
      <c r="C24" s="9"/>
      <c r="D24" s="9"/>
      <c r="E24" s="27"/>
      <c r="F24" s="9"/>
      <c r="G24" s="9"/>
      <c r="H24" s="9"/>
      <c r="I24" s="9"/>
      <c r="J24" s="17"/>
      <c r="K24" s="39"/>
    </row>
    <row r="25" spans="1:11" s="3" customFormat="1" ht="27.95" customHeight="1" thickBot="1" x14ac:dyDescent="0.3">
      <c r="A25" s="38" t="s">
        <v>55</v>
      </c>
      <c r="B25" s="39"/>
      <c r="C25" s="17"/>
      <c r="D25" s="17"/>
      <c r="E25" s="33"/>
      <c r="F25" s="17"/>
      <c r="G25" s="17"/>
      <c r="H25" s="17"/>
      <c r="I25" s="17"/>
      <c r="J25" s="41">
        <f>SUM(J4:J24)</f>
        <v>764415000</v>
      </c>
      <c r="K25" s="45">
        <f t="shared" si="0"/>
        <v>23751.398210290827</v>
      </c>
    </row>
    <row r="26" spans="1:11" ht="16.5" thickTop="1" x14ac:dyDescent="0.25">
      <c r="A26" s="35"/>
      <c r="B26" s="32"/>
      <c r="C26" s="17"/>
      <c r="D26" s="17"/>
      <c r="E26" s="33"/>
      <c r="F26" s="17"/>
      <c r="G26" s="17"/>
      <c r="H26" s="17"/>
      <c r="I26" s="17"/>
      <c r="J26" s="17"/>
    </row>
    <row r="27" spans="1:11" x14ac:dyDescent="0.25">
      <c r="A27" s="35"/>
      <c r="B27" s="32"/>
      <c r="C27" s="17"/>
      <c r="D27" s="17"/>
      <c r="E27" s="33"/>
      <c r="F27" s="17"/>
      <c r="G27" s="17"/>
      <c r="H27" s="17"/>
      <c r="I27" s="17"/>
      <c r="J27" s="17"/>
    </row>
  </sheetData>
  <mergeCells count="1">
    <mergeCell ref="A1:J1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Mansfield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2016-11-29T21:03:49Z</dcterms:created>
  <dcterms:modified xsi:type="dcterms:W3CDTF">2016-11-29T23:10:19Z</dcterms:modified>
</cp:coreProperties>
</file>